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Käretaguse teed/"/>
    </mc:Choice>
  </mc:AlternateContent>
  <xr:revisionPtr revIDLastSave="5134" documentId="13_ncr:1_{527BB10C-8909-4436-9A7C-A24F53E7C016}" xr6:coauthVersionLast="47" xr6:coauthVersionMax="47" xr10:uidLastSave="{EAC9DCF1-A9DE-446C-8874-59F1468386CE}"/>
  <bookViews>
    <workbookView xWindow="-120" yWindow="-120" windowWidth="38640" windowHeight="21240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5" i="11" l="1"/>
  <c r="F32" i="11"/>
  <c r="F74" i="11"/>
  <c r="F56" i="11"/>
  <c r="F57" i="11"/>
  <c r="F58" i="11"/>
  <c r="F59" i="11"/>
  <c r="F60" i="11"/>
  <c r="F61" i="11"/>
  <c r="F62" i="11"/>
  <c r="F63" i="11"/>
  <c r="F64" i="11"/>
  <c r="F20" i="11"/>
  <c r="F21" i="11"/>
  <c r="F22" i="11"/>
  <c r="F23" i="11"/>
  <c r="F24" i="11" l="1"/>
  <c r="F66" i="11" l="1"/>
  <c r="F65" i="11"/>
  <c r="F53" i="11" l="1"/>
  <c r="F72" i="11" l="1"/>
  <c r="F69" i="11"/>
  <c r="F48" i="11" l="1"/>
  <c r="F49" i="11"/>
  <c r="F50" i="11"/>
  <c r="F51" i="11"/>
  <c r="F52" i="11"/>
  <c r="F54" i="11"/>
  <c r="F55" i="11"/>
  <c r="F71" i="11" l="1"/>
  <c r="F70" i="11"/>
  <c r="F29" i="11"/>
  <c r="F28" i="11"/>
  <c r="F27" i="11"/>
  <c r="F25" i="11" l="1"/>
  <c r="F73" i="11"/>
  <c r="F67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1" i="11" l="1"/>
  <c r="F30" i="11"/>
  <c r="F19" i="11"/>
  <c r="F18" i="11"/>
  <c r="F17" i="11"/>
  <c r="F16" i="11"/>
  <c r="F15" i="11"/>
  <c r="F14" i="11"/>
  <c r="F13" i="11"/>
  <c r="F12" i="11"/>
  <c r="F11" i="11"/>
  <c r="F10" i="11"/>
  <c r="F9" i="11"/>
</calcChain>
</file>

<file path=xl/sharedStrings.xml><?xml version="1.0" encoding="utf-8"?>
<sst xmlns="http://schemas.openxmlformats.org/spreadsheetml/2006/main" count="150" uniqueCount="78">
  <si>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</si>
  <si>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</si>
  <si>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</si>
  <si>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</si>
  <si>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</si>
  <si>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</si>
  <si>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</si>
  <si>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</si>
  <si>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</si>
  <si>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</si>
  <si>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</si>
  <si>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</si>
  <si>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</si>
  <si>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</si>
  <si>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</si>
  <si>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Objekt</t>
  </si>
  <si>
    <t>ha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</si>
  <si>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</si>
  <si>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</si>
  <si>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</si>
  <si>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</si>
  <si>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</si>
  <si>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</si>
  <si>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</si>
  <si>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</si>
  <si>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</si>
  <si>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</si>
  <si>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</si>
  <si>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Plastist ning muud kiirelt lagunematud sidusnöörid/võrgud on keelatud.</t>
  </si>
  <si>
    <t>2 otsakut</t>
  </si>
  <si>
    <t>Tee rajatiste mahamärkimine</t>
  </si>
  <si>
    <t>Truupide mahamärkimine</t>
  </si>
  <si>
    <t>Liiklusmärgi 341 "Massipiirang" komplekti paigaldamine koos lisateatetahvliga 891b "Välja arvatud RMK loal" (suurusgrupp 2)</t>
  </si>
  <si>
    <t>tm</t>
  </si>
  <si>
    <t xml:space="preserve">****** Truubi otsakute ehitamisel, nõlvade kindlustamisel jm. kui ei suudeta tagada üleandmisel nõuetekohast haljastust tuleb </t>
  </si>
  <si>
    <r>
      <t>kasutada 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</si>
  <si>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Geotsekstiil (Deklareeritud tõmbetugevus MD/CMD ≥20 kN/m, 5,0 m lai, mittekootud), paigaldamine tihendatud ja profileeritud muldkehale</t>
  </si>
  <si>
    <t>Tee-elemendi katte ehitamine H=10cm, purustatud kruus, Positsioon nr. 6, koos tihendamisega (+materjal ja vedu karjäärist)</t>
  </si>
  <si>
    <t>Tee-elemendi aluse ehitamine H=20cm, sorteeritud kruus, Positsioon nr. 4, koos tihendamisega (+materjal ja vedu karjäärist)</t>
  </si>
  <si>
    <t>Veejuhtmete kaevamine ja setetest puhastamine, koos kaeve planeerimise (+vanad vallid, rööpad) ja ekspluatatsiooni eelsete töödega</t>
  </si>
  <si>
    <t>D=40 cm plasttruubi torustiku, tüüp 40PT, ehitamine (profileeritud plasttoru, SN8)</t>
  </si>
  <si>
    <t>Tee parameetrite ja -elementide mahamärkimine (telg, servad, kraavide siseservad)</t>
  </si>
  <si>
    <t>Muldkeha ehitamine (kohalikust pinnasest)</t>
  </si>
  <si>
    <t>Kruusast teealuse ehitamine koos tihendamisega, H=20 sm, Sorteeritud kruus, Positsioon nr. 4 (+materjal ja vedu karjäärist)</t>
  </si>
  <si>
    <t>Kruusast teekatte ehitamine koos tihendamisega, H=10sm, Purustatud kruus, Positsioon nr. 6 (+materjal ja vedu karjäärist)</t>
  </si>
  <si>
    <t>Võsa, peenmetsa ja metsa raie, koondamine hunnikutesse ja kokkuvedu 600m</t>
  </si>
  <si>
    <t>Lubade, kooskõlastuste ja kasutuslubade ning tagatiste hankimine jne. (Teised maaomanikud, Trasside valdajad, Transpordiamet, Maa- ja Ruumiamet, Keskkonnaamet jne.) kokku</t>
  </si>
  <si>
    <t>Lubade, kooskõlastuste ja kasutuslubade ning tagatiste hankimine jne. (Teised maaomanikud, Trasside valdajad, Transpordiamet, Maa ja Ruumiamet, Keskkonnaamet jne.) kokku</t>
  </si>
  <si>
    <t>Puittaimestiku kändude juurimine</t>
  </si>
  <si>
    <t>Ø 50 cm (r/b) truubi torude väljatõstmine ja utiliseerimine</t>
  </si>
  <si>
    <t>Otsakute lammutus (r/b) ja utiliseerimine</t>
  </si>
  <si>
    <t>m³</t>
  </si>
  <si>
    <t xml:space="preserve">D=40 cm plasttruubi mattotsaku ehitamine (tüüp MAO) </t>
  </si>
  <si>
    <t>Teealuse töötlemine profiili koos teekraede likvideerimisega ning mulde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</si>
  <si>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</si>
  <si>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r>
      <t>m</t>
    </r>
    <r>
      <rPr>
        <vertAlign val="superscript"/>
        <sz val="8"/>
        <rFont val="Arial"/>
        <family val="2"/>
        <charset val="186"/>
      </rPr>
      <t>3</t>
    </r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</si>
  <si>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</si>
  <si>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Mahasõidukoht M5 muldkeha ja katendi ehitamine koos tihendamisega (A=4,5 m, L=5 m, R=5 m) s.h.</t>
  </si>
  <si>
    <t>Lisa 1 - Hinnapakkumuse vorm hankes "Vanausse-Pääbu tee uuendamine ja Käretaguse tee ehitamine"</t>
  </si>
  <si>
    <t>Vanausse-Pääbu tee (1,41 km) uuendamine</t>
  </si>
  <si>
    <t>Vanausse-Pääbu tee (1,41 km) uuendamine kokku</t>
  </si>
  <si>
    <t>Käretaguse tee (0,39 km) ehitamine</t>
  </si>
  <si>
    <t>Käretaguse tee (0,39 km) ehitamine kokku</t>
  </si>
  <si>
    <t>Liiklusmärgi 644 "Käretaguse tee" komplekti (2tk) paigaldamine</t>
  </si>
  <si>
    <t>Liiklusmärgi 644 "Vanausse-Pääbu tee" komplekti (2tk) paigaldamine</t>
  </si>
  <si>
    <t>Liiklusmärgi 221 "Anna teed" komplekti paigaldamine (suurusgrupp 2)</t>
  </si>
  <si>
    <t>1,8 km</t>
  </si>
  <si>
    <t>Lamapuidu likvideerimine</t>
  </si>
  <si>
    <t>Uute veejuhtmete mahamärkimine</t>
  </si>
  <si>
    <t>km</t>
  </si>
  <si>
    <t>Maa-aluse elektrikaabli kaitse 160/750N korrugeeritud kaablikaitsetoruga</t>
  </si>
  <si>
    <t>Tee mulde ehitus kohapealsest pinnasest (ET-st saadav) koos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</si>
  <si>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</si>
  <si>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r>
      <t>m</t>
    </r>
    <r>
      <rPr>
        <vertAlign val="superscript"/>
        <sz val="8"/>
        <rFont val="Arial"/>
        <family val="2"/>
        <charset val="186"/>
      </rPr>
      <t>2</t>
    </r>
  </si>
  <si>
    <t>Mahasõidukoht M7 muldkeha ja katendi ehitamine koos tihendamisega (A=4,5m, R=5m ja R=20m, L=20m) s.h.</t>
  </si>
  <si>
    <t>L-kujuline tagasipööramise koht TP-L muldkeha ja katendi ehitamine koos tihendamisega (harude L=30 m) s.h.</t>
  </si>
  <si>
    <t>Mahasõidukoht M3 katendi ehitamine koos tihendamisega (A=4,5 m, L=10 m, R=10 m) s.h.</t>
  </si>
  <si>
    <t>Mahasõidukoht M5 katendi ehitamine koos tihendamisega (A=4,5 m, L=5 m, R=5 m)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</si>
</sst>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5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sz val="8"/>
      <color rgb="FF000000"/>
      <name val="Arial"/>
      <family val="2"/>
      <charset val="186"/>
    </font>
    <font>
      <vertAlign val="superscript"/>
      <sz val="8"/>
      <color indexed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76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0" fillId="0" borderId="14" xfId="51" applyFont="1" applyBorder="1" applyAlignment="1">
      <alignment horizontal="right" vertical="center" wrapText="1"/>
    </xf>
    <xf numFmtId="0" fontId="31" fillId="0" borderId="14" xfId="0" applyFont="1" applyBorder="1" applyAlignment="1">
      <alignment horizontal="right" vertical="center" wrapText="1"/>
    </xf>
    <xf numFmtId="0" fontId="32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 wrapText="1"/>
    </xf>
    <xf numFmtId="3" fontId="29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164" fontId="3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right" vertical="center"/>
    </xf>
    <xf numFmtId="164" fontId="30" fillId="0" borderId="14" xfId="0" applyNumberFormat="1" applyFont="1" applyBorder="1" applyAlignment="1">
      <alignment horizontal="right" vertical="center" wrapText="1"/>
    </xf>
    <xf numFmtId="0" fontId="33" fillId="0" borderId="14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0" fontId="25" fillId="0" borderId="14" xfId="0" applyFont="1" applyBorder="1" applyAlignment="1">
      <alignment horizontal="left" vertical="center" wrapText="1"/>
    </xf>
    <xf numFmtId="0" fontId="3" fillId="0" borderId="14" xfId="61" applyFont="1" applyBorder="1" applyAlignment="1">
      <alignment vertical="center" wrapText="1"/>
    </xf>
    <xf numFmtId="1" fontId="3" fillId="0" borderId="1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right" vertical="center"/>
    </xf>
    <xf numFmtId="0" fontId="4" fillId="0" borderId="14" xfId="55" applyFont="1" applyBorder="1" applyAlignment="1">
      <alignment horizontal="left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9"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87"/>
  <sheetViews>
    <sheetView tabSelected="1" workbookViewId="0">
      <selection activeCell="B23" sqref="B23"/>
    </sheetView>
  </sheetViews>
  <sheetFormatPr defaultColWidth="9.140625" defaultRowHeight="11.25" x14ac:dyDescent="0.2"/>
  <cols>
    <col min="1" max="1" width="3.28515625" style="3" customWidth="1"/>
    <col min="2" max="2" width="53.28515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5" customHeight="1" x14ac:dyDescent="0.2">
      <c r="A1" s="54" t="s">
        <v>58</v>
      </c>
      <c r="B1" s="55"/>
      <c r="C1" s="55"/>
      <c r="D1" s="55"/>
      <c r="E1" s="55"/>
      <c r="F1" s="55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56" t="s">
        <v>2</v>
      </c>
      <c r="B5" s="59" t="s">
        <v>0</v>
      </c>
      <c r="C5" s="59" t="s">
        <v>3</v>
      </c>
      <c r="D5" s="59" t="s">
        <v>4</v>
      </c>
      <c r="E5" s="62" t="s">
        <v>5</v>
      </c>
      <c r="F5" s="65" t="s">
        <v>6</v>
      </c>
    </row>
    <row r="6" spans="1:47" s="4" customFormat="1" ht="12.75" x14ac:dyDescent="0.2">
      <c r="A6" s="57"/>
      <c r="B6" s="60"/>
      <c r="C6" s="60"/>
      <c r="D6" s="60"/>
      <c r="E6" s="63"/>
      <c r="F6" s="66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58"/>
      <c r="B7" s="61"/>
      <c r="C7" s="61"/>
      <c r="D7" s="13" t="s">
        <v>66</v>
      </c>
      <c r="E7" s="64"/>
      <c r="F7" s="67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">
      <c r="A8" s="44" t="s">
        <v>59</v>
      </c>
      <c r="B8" s="45"/>
      <c r="C8" s="45"/>
      <c r="D8" s="45"/>
      <c r="E8" s="45"/>
      <c r="F8" s="46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5" customHeight="1" x14ac:dyDescent="0.2">
      <c r="A9" s="12">
        <v>1</v>
      </c>
      <c r="B9" s="19" t="s">
        <v>48</v>
      </c>
      <c r="C9" s="14" t="s">
        <v>16</v>
      </c>
      <c r="D9" s="68">
        <v>0.01</v>
      </c>
      <c r="E9" s="10"/>
      <c r="F9" s="11">
        <f t="shared" ref="F9:F24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21" customHeight="1" x14ac:dyDescent="0.2">
      <c r="A10" s="12">
        <v>2</v>
      </c>
      <c r="B10" s="38" t="s">
        <v>39</v>
      </c>
      <c r="C10" s="36" t="s">
        <v>11</v>
      </c>
      <c r="D10" s="16">
        <v>402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5" customHeight="1" x14ac:dyDescent="0.2">
      <c r="A11" s="12">
        <v>3</v>
      </c>
      <c r="B11" s="19" t="s">
        <v>31</v>
      </c>
      <c r="C11" s="14" t="s">
        <v>10</v>
      </c>
      <c r="D11" s="69">
        <v>1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5" customHeight="1" x14ac:dyDescent="0.2">
      <c r="A12" s="12">
        <v>4</v>
      </c>
      <c r="B12" s="19" t="s">
        <v>49</v>
      </c>
      <c r="C12" s="14" t="s">
        <v>11</v>
      </c>
      <c r="D12" s="16">
        <v>7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5" customHeight="1" x14ac:dyDescent="0.2">
      <c r="A13" s="12">
        <v>5</v>
      </c>
      <c r="B13" s="19" t="s">
        <v>50</v>
      </c>
      <c r="C13" s="14" t="s">
        <v>51</v>
      </c>
      <c r="D13" s="16">
        <v>1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" customHeight="1" x14ac:dyDescent="0.2">
      <c r="A14" s="12">
        <v>6</v>
      </c>
      <c r="B14" s="38" t="s">
        <v>40</v>
      </c>
      <c r="C14" s="14" t="s">
        <v>11</v>
      </c>
      <c r="D14" s="40">
        <v>9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5" customHeight="1" x14ac:dyDescent="0.2">
      <c r="A15" s="12">
        <v>7</v>
      </c>
      <c r="B15" s="38" t="s">
        <v>52</v>
      </c>
      <c r="C15" s="14" t="s">
        <v>29</v>
      </c>
      <c r="D15" s="40">
        <v>1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" customHeight="1" x14ac:dyDescent="0.2">
      <c r="A16" s="12">
        <v>8</v>
      </c>
      <c r="B16" s="70" t="s">
        <v>41</v>
      </c>
      <c r="C16" s="27" t="s">
        <v>11</v>
      </c>
      <c r="D16" s="24">
        <v>1406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5" customHeight="1" x14ac:dyDescent="0.2">
      <c r="A17" s="12">
        <v>9</v>
      </c>
      <c r="B17" s="70" t="s">
        <v>30</v>
      </c>
      <c r="C17" s="27" t="s">
        <v>10</v>
      </c>
      <c r="D17" s="40">
        <v>2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21" customHeight="1" x14ac:dyDescent="0.2">
      <c r="A18" s="12">
        <v>10</v>
      </c>
      <c r="B18" s="71" t="s">
        <v>53</v>
      </c>
      <c r="C18" s="27" t="s">
        <v>54</v>
      </c>
      <c r="D18" s="24">
        <v>8436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">
      <c r="A19" s="12">
        <v>11</v>
      </c>
      <c r="B19" s="42" t="s">
        <v>44</v>
      </c>
      <c r="C19" s="27" t="s">
        <v>55</v>
      </c>
      <c r="D19" s="40">
        <v>648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" customHeight="1" x14ac:dyDescent="0.2">
      <c r="A20" s="12">
        <v>12</v>
      </c>
      <c r="B20" s="35" t="s">
        <v>76</v>
      </c>
      <c r="C20" s="39" t="s">
        <v>10</v>
      </c>
      <c r="D20" s="40">
        <v>1</v>
      </c>
      <c r="E20" s="10"/>
      <c r="F20" s="11">
        <f t="shared" ref="F20:F23" si="1">SUM(D20*E20)</f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" customHeight="1" x14ac:dyDescent="0.2">
      <c r="A21" s="12">
        <v>13</v>
      </c>
      <c r="B21" s="33" t="s">
        <v>37</v>
      </c>
      <c r="C21" s="72" t="s">
        <v>56</v>
      </c>
      <c r="D21" s="40">
        <v>9</v>
      </c>
      <c r="E21" s="10"/>
      <c r="F21" s="11">
        <f t="shared" si="1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" customHeight="1" x14ac:dyDescent="0.2">
      <c r="A22" s="12">
        <v>14</v>
      </c>
      <c r="B22" s="35" t="s">
        <v>77</v>
      </c>
      <c r="C22" s="39" t="s">
        <v>10</v>
      </c>
      <c r="D22" s="40">
        <v>1</v>
      </c>
      <c r="E22" s="10"/>
      <c r="F22" s="11">
        <f t="shared" si="1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">
      <c r="A23" s="12">
        <v>15</v>
      </c>
      <c r="B23" s="33" t="s">
        <v>37</v>
      </c>
      <c r="C23" s="72" t="s">
        <v>56</v>
      </c>
      <c r="D23" s="40">
        <v>4</v>
      </c>
      <c r="E23" s="10"/>
      <c r="F23" s="11">
        <f t="shared" si="1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.6" customHeight="1" x14ac:dyDescent="0.2">
      <c r="A24" s="12">
        <v>16</v>
      </c>
      <c r="B24" s="22" t="s">
        <v>26</v>
      </c>
      <c r="C24" s="23" t="s">
        <v>17</v>
      </c>
      <c r="D24" s="24">
        <v>1</v>
      </c>
      <c r="E24" s="10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9" customHeight="1" x14ac:dyDescent="0.2">
      <c r="A25" s="12">
        <v>17</v>
      </c>
      <c r="B25" s="22" t="s">
        <v>64</v>
      </c>
      <c r="C25" s="23" t="s">
        <v>17</v>
      </c>
      <c r="D25" s="24">
        <v>1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26" customFormat="1" ht="12.6" customHeight="1" x14ac:dyDescent="0.2">
      <c r="A26" s="44" t="s">
        <v>13</v>
      </c>
      <c r="B26" s="45"/>
      <c r="C26" s="45"/>
      <c r="D26" s="45"/>
      <c r="E26" s="45"/>
      <c r="F26" s="46"/>
      <c r="G26" s="25"/>
      <c r="H26" s="25"/>
    </row>
    <row r="27" spans="1:47" s="4" customFormat="1" ht="10.9" customHeight="1" x14ac:dyDescent="0.2">
      <c r="A27" s="12">
        <v>18</v>
      </c>
      <c r="B27" s="18" t="s">
        <v>14</v>
      </c>
      <c r="C27" s="14" t="s">
        <v>10</v>
      </c>
      <c r="D27" s="16">
        <v>2</v>
      </c>
      <c r="E27" s="17"/>
      <c r="F27" s="11">
        <f t="shared" ref="F27:F29" si="2">SUM(D27*E27)</f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</row>
    <row r="28" spans="1:47" s="4" customFormat="1" ht="21.6" customHeight="1" x14ac:dyDescent="0.2">
      <c r="A28" s="12">
        <v>19</v>
      </c>
      <c r="B28" s="18" t="s">
        <v>27</v>
      </c>
      <c r="C28" s="14" t="s">
        <v>10</v>
      </c>
      <c r="D28" s="16">
        <v>1</v>
      </c>
      <c r="E28" s="17"/>
      <c r="F28" s="11">
        <f t="shared" si="2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</row>
    <row r="29" spans="1:47" s="4" customFormat="1" ht="32.450000000000003" customHeight="1" x14ac:dyDescent="0.2">
      <c r="A29" s="12">
        <v>20</v>
      </c>
      <c r="B29" s="18" t="s">
        <v>46</v>
      </c>
      <c r="C29" s="14" t="s">
        <v>15</v>
      </c>
      <c r="D29" s="16">
        <v>1</v>
      </c>
      <c r="E29" s="17"/>
      <c r="F29" s="11">
        <f t="shared" si="2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</row>
    <row r="30" spans="1:47" s="26" customFormat="1" ht="10.9" customHeight="1" x14ac:dyDescent="0.2">
      <c r="A30" s="12">
        <v>21</v>
      </c>
      <c r="B30" s="19" t="s">
        <v>18</v>
      </c>
      <c r="C30" s="27" t="s">
        <v>15</v>
      </c>
      <c r="D30" s="28">
        <v>2</v>
      </c>
      <c r="E30" s="29"/>
      <c r="F30" s="11">
        <f t="shared" ref="F30:F31" si="3">SUM(D30*E30)</f>
        <v>0</v>
      </c>
      <c r="G30" s="25"/>
      <c r="H30" s="25"/>
    </row>
    <row r="31" spans="1:47" s="26" customFormat="1" ht="10.9" customHeight="1" x14ac:dyDescent="0.2">
      <c r="A31" s="12">
        <v>22</v>
      </c>
      <c r="B31" s="19" t="s">
        <v>19</v>
      </c>
      <c r="C31" s="27" t="s">
        <v>16</v>
      </c>
      <c r="D31" s="30">
        <v>0.56000000000000005</v>
      </c>
      <c r="E31" s="29"/>
      <c r="F31" s="11">
        <f t="shared" si="3"/>
        <v>0</v>
      </c>
      <c r="G31" s="25"/>
    </row>
    <row r="32" spans="1:47" s="4" customFormat="1" ht="12.6" customHeight="1" thickBot="1" x14ac:dyDescent="0.25">
      <c r="A32" s="47" t="s">
        <v>60</v>
      </c>
      <c r="B32" s="48"/>
      <c r="C32" s="48"/>
      <c r="D32" s="48"/>
      <c r="E32" s="49"/>
      <c r="F32" s="31">
        <f>SUM(F9:F31)</f>
        <v>0</v>
      </c>
      <c r="G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12.6" customHeight="1" x14ac:dyDescent="0.2">
      <c r="A33" s="44" t="s">
        <v>61</v>
      </c>
      <c r="B33" s="45"/>
      <c r="C33" s="45"/>
      <c r="D33" s="45"/>
      <c r="E33" s="45"/>
      <c r="F33" s="46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" customHeight="1" x14ac:dyDescent="0.2">
      <c r="A34" s="12">
        <v>23</v>
      </c>
      <c r="B34" s="19" t="s">
        <v>45</v>
      </c>
      <c r="C34" s="36" t="s">
        <v>33</v>
      </c>
      <c r="D34" s="37">
        <v>5</v>
      </c>
      <c r="E34" s="10"/>
      <c r="F34" s="11">
        <f t="shared" ref="F34:F67" si="4">SUM(D34*E34)</f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10.5" customHeight="1" x14ac:dyDescent="0.2">
      <c r="A35" s="12">
        <v>24</v>
      </c>
      <c r="B35" s="19" t="s">
        <v>48</v>
      </c>
      <c r="C35" s="14" t="s">
        <v>16</v>
      </c>
      <c r="D35" s="68">
        <v>0.41000000000000003</v>
      </c>
      <c r="E35" s="10"/>
      <c r="F35" s="11">
        <f t="shared" si="4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10.5" customHeight="1" x14ac:dyDescent="0.2">
      <c r="A36" s="12">
        <v>25</v>
      </c>
      <c r="B36" s="19" t="s">
        <v>67</v>
      </c>
      <c r="C36" s="14" t="s">
        <v>33</v>
      </c>
      <c r="D36" s="68">
        <v>3.9</v>
      </c>
      <c r="E36" s="10"/>
      <c r="F36" s="11">
        <f t="shared" si="4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10.5" customHeight="1" x14ac:dyDescent="0.2">
      <c r="A37" s="12">
        <v>26</v>
      </c>
      <c r="B37" s="19" t="s">
        <v>68</v>
      </c>
      <c r="C37" s="14" t="s">
        <v>69</v>
      </c>
      <c r="D37" s="68">
        <v>0.86099999999999999</v>
      </c>
      <c r="E37" s="10"/>
      <c r="F37" s="11">
        <f t="shared" si="4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" customHeight="1" x14ac:dyDescent="0.2">
      <c r="A38" s="12">
        <v>27</v>
      </c>
      <c r="B38" s="38" t="s">
        <v>39</v>
      </c>
      <c r="C38" s="36" t="s">
        <v>11</v>
      </c>
      <c r="D38" s="16">
        <v>861</v>
      </c>
      <c r="E38" s="10"/>
      <c r="F38" s="11">
        <f t="shared" si="4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10.5" customHeight="1" x14ac:dyDescent="0.2">
      <c r="A39" s="12">
        <v>28</v>
      </c>
      <c r="B39" s="19" t="s">
        <v>31</v>
      </c>
      <c r="C39" s="14" t="s">
        <v>10</v>
      </c>
      <c r="D39" s="69">
        <v>2</v>
      </c>
      <c r="E39" s="10"/>
      <c r="F39" s="11">
        <f t="shared" si="4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" customHeight="1" x14ac:dyDescent="0.2">
      <c r="A40" s="12">
        <v>29</v>
      </c>
      <c r="B40" s="38" t="s">
        <v>40</v>
      </c>
      <c r="C40" s="14" t="s">
        <v>11</v>
      </c>
      <c r="D40" s="40">
        <v>18</v>
      </c>
      <c r="E40" s="10"/>
      <c r="F40" s="11">
        <f t="shared" si="4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10.5" customHeight="1" x14ac:dyDescent="0.2">
      <c r="A41" s="12">
        <v>30</v>
      </c>
      <c r="B41" s="38" t="s">
        <v>52</v>
      </c>
      <c r="C41" s="14" t="s">
        <v>29</v>
      </c>
      <c r="D41" s="40">
        <v>2</v>
      </c>
      <c r="E41" s="10"/>
      <c r="F41" s="11">
        <f t="shared" si="4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10.5" customHeight="1" x14ac:dyDescent="0.2">
      <c r="A42" s="12">
        <v>31</v>
      </c>
      <c r="B42" s="73" t="s">
        <v>70</v>
      </c>
      <c r="C42" s="14" t="s">
        <v>11</v>
      </c>
      <c r="D42" s="74">
        <v>12</v>
      </c>
      <c r="E42" s="10"/>
      <c r="F42" s="11">
        <f t="shared" si="4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" customHeight="1" x14ac:dyDescent="0.2">
      <c r="A43" s="12">
        <v>32</v>
      </c>
      <c r="B43" s="70" t="s">
        <v>41</v>
      </c>
      <c r="C43" s="27" t="s">
        <v>11</v>
      </c>
      <c r="D43" s="40">
        <v>390</v>
      </c>
      <c r="E43" s="10"/>
      <c r="F43" s="11">
        <f t="shared" si="4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10.5" customHeight="1" x14ac:dyDescent="0.2">
      <c r="A44" s="12">
        <v>33</v>
      </c>
      <c r="B44" s="70" t="s">
        <v>30</v>
      </c>
      <c r="C44" s="27" t="s">
        <v>10</v>
      </c>
      <c r="D44" s="40">
        <v>3</v>
      </c>
      <c r="E44" s="10"/>
      <c r="F44" s="11">
        <f t="shared" si="4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" customHeight="1" x14ac:dyDescent="0.2">
      <c r="A45" s="12">
        <v>34</v>
      </c>
      <c r="B45" s="71" t="s">
        <v>53</v>
      </c>
      <c r="C45" s="27" t="s">
        <v>54</v>
      </c>
      <c r="D45" s="24">
        <v>2340</v>
      </c>
      <c r="E45" s="10"/>
      <c r="F45" s="11">
        <f t="shared" si="4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" customHeight="1" x14ac:dyDescent="0.2">
      <c r="A46" s="12">
        <v>35</v>
      </c>
      <c r="B46" s="71" t="s">
        <v>71</v>
      </c>
      <c r="C46" s="27" t="s">
        <v>72</v>
      </c>
      <c r="D46" s="40">
        <v>413</v>
      </c>
      <c r="E46" s="10"/>
      <c r="F46" s="11">
        <f t="shared" si="4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" customHeight="1" x14ac:dyDescent="0.2">
      <c r="A47" s="12">
        <v>36</v>
      </c>
      <c r="B47" s="38" t="s">
        <v>36</v>
      </c>
      <c r="C47" s="27" t="s">
        <v>54</v>
      </c>
      <c r="D47" s="40">
        <v>1750</v>
      </c>
      <c r="E47" s="10"/>
      <c r="F47" s="11">
        <f t="shared" si="4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" customHeight="1" x14ac:dyDescent="0.2">
      <c r="A48" s="12">
        <v>37</v>
      </c>
      <c r="B48" s="42" t="s">
        <v>43</v>
      </c>
      <c r="C48" s="27" t="s">
        <v>55</v>
      </c>
      <c r="D48" s="40">
        <v>357</v>
      </c>
      <c r="E48" s="10"/>
      <c r="F48" s="11">
        <f t="shared" ref="F48:F55" si="5">SUM(D48*E48)</f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21" customHeight="1" x14ac:dyDescent="0.2">
      <c r="A49" s="12">
        <v>38</v>
      </c>
      <c r="B49" s="42" t="s">
        <v>44</v>
      </c>
      <c r="C49" s="27" t="s">
        <v>55</v>
      </c>
      <c r="D49" s="40">
        <v>165</v>
      </c>
      <c r="E49" s="10"/>
      <c r="F49" s="11">
        <f t="shared" si="5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21" customHeight="1" x14ac:dyDescent="0.2">
      <c r="A50" s="12">
        <v>39</v>
      </c>
      <c r="B50" s="35" t="s">
        <v>57</v>
      </c>
      <c r="C50" s="39" t="s">
        <v>10</v>
      </c>
      <c r="D50" s="40">
        <v>1</v>
      </c>
      <c r="E50" s="10"/>
      <c r="F50" s="11">
        <f t="shared" si="5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21" customHeight="1" x14ac:dyDescent="0.2">
      <c r="A51" s="12">
        <v>40</v>
      </c>
      <c r="B51" s="33" t="s">
        <v>37</v>
      </c>
      <c r="C51" s="72" t="s">
        <v>56</v>
      </c>
      <c r="D51" s="40">
        <v>4</v>
      </c>
      <c r="E51" s="10"/>
      <c r="F51" s="11">
        <f t="shared" si="5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21" customHeight="1" x14ac:dyDescent="0.2">
      <c r="A52" s="12">
        <v>41</v>
      </c>
      <c r="B52" s="33" t="s">
        <v>38</v>
      </c>
      <c r="C52" s="72" t="s">
        <v>56</v>
      </c>
      <c r="D52" s="40">
        <v>8</v>
      </c>
      <c r="E52" s="10"/>
      <c r="F52" s="11">
        <f t="shared" si="5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21" customHeight="1" x14ac:dyDescent="0.2">
      <c r="A53" s="12">
        <v>42</v>
      </c>
      <c r="B53" s="41" t="s">
        <v>36</v>
      </c>
      <c r="C53" s="72" t="s">
        <v>73</v>
      </c>
      <c r="D53" s="40">
        <v>45</v>
      </c>
      <c r="E53" s="10"/>
      <c r="F53" s="11">
        <f>SUM(D53*E53)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10.5" customHeight="1" x14ac:dyDescent="0.2">
      <c r="A54" s="12">
        <v>43</v>
      </c>
      <c r="B54" s="34" t="s">
        <v>42</v>
      </c>
      <c r="C54" s="72" t="s">
        <v>56</v>
      </c>
      <c r="D54" s="40">
        <v>18</v>
      </c>
      <c r="E54" s="10"/>
      <c r="F54" s="11">
        <f t="shared" si="5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21" customHeight="1" x14ac:dyDescent="0.2">
      <c r="A55" s="12">
        <v>44</v>
      </c>
      <c r="B55" s="35" t="s">
        <v>74</v>
      </c>
      <c r="C55" s="39" t="s">
        <v>10</v>
      </c>
      <c r="D55" s="40">
        <v>1</v>
      </c>
      <c r="E55" s="10"/>
      <c r="F55" s="11">
        <f t="shared" si="5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21" customHeight="1" x14ac:dyDescent="0.2">
      <c r="A56" s="12">
        <v>45</v>
      </c>
      <c r="B56" s="33" t="s">
        <v>37</v>
      </c>
      <c r="C56" s="72" t="s">
        <v>56</v>
      </c>
      <c r="D56" s="40">
        <v>15</v>
      </c>
      <c r="E56" s="10"/>
      <c r="F56" s="11">
        <f t="shared" ref="F56:F64" si="6">SUM(D56*E56)</f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21" customHeight="1" x14ac:dyDescent="0.2">
      <c r="A57" s="12">
        <v>46</v>
      </c>
      <c r="B57" s="33" t="s">
        <v>38</v>
      </c>
      <c r="C57" s="72" t="s">
        <v>56</v>
      </c>
      <c r="D57" s="40">
        <v>32</v>
      </c>
      <c r="E57" s="10"/>
      <c r="F57" s="11">
        <f t="shared" si="6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21" customHeight="1" x14ac:dyDescent="0.2">
      <c r="A58" s="12">
        <v>47</v>
      </c>
      <c r="B58" s="41" t="s">
        <v>36</v>
      </c>
      <c r="C58" s="72" t="s">
        <v>73</v>
      </c>
      <c r="D58" s="40">
        <v>189</v>
      </c>
      <c r="E58" s="10"/>
      <c r="F58" s="11">
        <f t="shared" si="6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10.5" customHeight="1" x14ac:dyDescent="0.2">
      <c r="A59" s="12">
        <v>48</v>
      </c>
      <c r="B59" s="34" t="s">
        <v>42</v>
      </c>
      <c r="C59" s="72" t="s">
        <v>56</v>
      </c>
      <c r="D59" s="40">
        <v>36</v>
      </c>
      <c r="E59" s="10"/>
      <c r="F59" s="11">
        <f t="shared" si="6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" customHeight="1" x14ac:dyDescent="0.2">
      <c r="A60" s="12">
        <v>49</v>
      </c>
      <c r="B60" s="75" t="s">
        <v>75</v>
      </c>
      <c r="C60" s="39" t="s">
        <v>10</v>
      </c>
      <c r="D60" s="40">
        <v>1</v>
      </c>
      <c r="E60" s="10"/>
      <c r="F60" s="11">
        <f t="shared" si="6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21" customHeight="1" x14ac:dyDescent="0.2">
      <c r="A61" s="12">
        <v>50</v>
      </c>
      <c r="B61" s="33" t="s">
        <v>37</v>
      </c>
      <c r="C61" s="72" t="s">
        <v>56</v>
      </c>
      <c r="D61" s="40">
        <v>53</v>
      </c>
      <c r="E61" s="10"/>
      <c r="F61" s="11">
        <f t="shared" si="6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21" customHeight="1" x14ac:dyDescent="0.2">
      <c r="A62" s="12">
        <v>51</v>
      </c>
      <c r="B62" s="33" t="s">
        <v>38</v>
      </c>
      <c r="C62" s="72" t="s">
        <v>56</v>
      </c>
      <c r="D62" s="40">
        <v>112</v>
      </c>
      <c r="E62" s="10"/>
      <c r="F62" s="11">
        <f t="shared" si="6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21" customHeight="1" x14ac:dyDescent="0.2">
      <c r="A63" s="12">
        <v>52</v>
      </c>
      <c r="B63" s="41" t="s">
        <v>36</v>
      </c>
      <c r="C63" s="72" t="s">
        <v>73</v>
      </c>
      <c r="D63" s="40">
        <v>655</v>
      </c>
      <c r="E63" s="10"/>
      <c r="F63" s="11">
        <f t="shared" si="6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10.5" customHeight="1" x14ac:dyDescent="0.2">
      <c r="A64" s="12">
        <v>53</v>
      </c>
      <c r="B64" s="34" t="s">
        <v>42</v>
      </c>
      <c r="C64" s="72" t="s">
        <v>56</v>
      </c>
      <c r="D64" s="40">
        <v>126</v>
      </c>
      <c r="E64" s="10"/>
      <c r="F64" s="11">
        <f t="shared" si="6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195" s="21" customFormat="1" ht="21.6" customHeight="1" x14ac:dyDescent="0.2">
      <c r="A65" s="12">
        <v>54</v>
      </c>
      <c r="B65" s="19" t="s">
        <v>32</v>
      </c>
      <c r="C65" s="23" t="s">
        <v>17</v>
      </c>
      <c r="D65" s="20">
        <v>1</v>
      </c>
      <c r="E65" s="10"/>
      <c r="F65" s="11">
        <f>SUM(D65*E65)</f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</row>
    <row r="66" spans="1:195" s="4" customFormat="1" ht="10.5" customHeight="1" x14ac:dyDescent="0.2">
      <c r="A66" s="12">
        <v>55</v>
      </c>
      <c r="B66" s="22" t="s">
        <v>65</v>
      </c>
      <c r="C66" s="23" t="s">
        <v>17</v>
      </c>
      <c r="D66" s="24">
        <v>1</v>
      </c>
      <c r="E66" s="10"/>
      <c r="F66" s="11">
        <f>SUM(D66*E66)</f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195" s="4" customFormat="1" ht="10.9" customHeight="1" x14ac:dyDescent="0.2">
      <c r="A67" s="12">
        <v>56</v>
      </c>
      <c r="B67" s="22" t="s">
        <v>63</v>
      </c>
      <c r="C67" s="23" t="s">
        <v>17</v>
      </c>
      <c r="D67" s="24">
        <v>1</v>
      </c>
      <c r="E67" s="10"/>
      <c r="F67" s="11">
        <f t="shared" si="4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195" s="26" customFormat="1" ht="12.6" customHeight="1" x14ac:dyDescent="0.2">
      <c r="A68" s="44" t="s">
        <v>13</v>
      </c>
      <c r="B68" s="45"/>
      <c r="C68" s="45"/>
      <c r="D68" s="45"/>
      <c r="E68" s="45"/>
      <c r="F68" s="46"/>
      <c r="G68" s="25"/>
      <c r="H68" s="25"/>
    </row>
    <row r="69" spans="1:195" s="4" customFormat="1" ht="10.9" customHeight="1" x14ac:dyDescent="0.2">
      <c r="A69" s="12">
        <v>57</v>
      </c>
      <c r="B69" s="18" t="s">
        <v>14</v>
      </c>
      <c r="C69" s="14" t="s">
        <v>10</v>
      </c>
      <c r="D69" s="16">
        <v>1</v>
      </c>
      <c r="E69" s="17"/>
      <c r="F69" s="11">
        <f t="shared" ref="F69" si="7">SUM(D69*E69)</f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195" s="4" customFormat="1" ht="21.6" customHeight="1" x14ac:dyDescent="0.2">
      <c r="A70" s="12">
        <v>58</v>
      </c>
      <c r="B70" s="18" t="s">
        <v>27</v>
      </c>
      <c r="C70" s="14" t="s">
        <v>10</v>
      </c>
      <c r="D70" s="16">
        <v>1</v>
      </c>
      <c r="E70" s="17"/>
      <c r="F70" s="11">
        <f t="shared" ref="F70:F72" si="8">SUM(D70*E70)</f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195" s="4" customFormat="1" ht="32.450000000000003" customHeight="1" x14ac:dyDescent="0.2">
      <c r="A71" s="12">
        <v>59</v>
      </c>
      <c r="B71" s="18" t="s">
        <v>47</v>
      </c>
      <c r="C71" s="14" t="s">
        <v>15</v>
      </c>
      <c r="D71" s="16">
        <v>1</v>
      </c>
      <c r="E71" s="17"/>
      <c r="F71" s="11">
        <f t="shared" si="8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195" s="26" customFormat="1" ht="10.9" customHeight="1" x14ac:dyDescent="0.2">
      <c r="A72" s="12">
        <v>60</v>
      </c>
      <c r="B72" s="19" t="s">
        <v>18</v>
      </c>
      <c r="C72" s="27" t="s">
        <v>15</v>
      </c>
      <c r="D72" s="28">
        <v>1</v>
      </c>
      <c r="E72" s="29"/>
      <c r="F72" s="11">
        <f t="shared" si="8"/>
        <v>0</v>
      </c>
      <c r="G72" s="25"/>
      <c r="H72" s="25"/>
    </row>
    <row r="73" spans="1:195" s="26" customFormat="1" ht="10.9" customHeight="1" x14ac:dyDescent="0.2">
      <c r="A73" s="12">
        <v>61</v>
      </c>
      <c r="B73" s="19" t="s">
        <v>19</v>
      </c>
      <c r="C73" s="27" t="s">
        <v>16</v>
      </c>
      <c r="D73" s="30">
        <v>0.16</v>
      </c>
      <c r="E73" s="29"/>
      <c r="F73" s="11">
        <f t="shared" ref="F73" si="9">SUM(D73*E73)</f>
        <v>0</v>
      </c>
      <c r="G73" s="25"/>
    </row>
    <row r="74" spans="1:195" s="4" customFormat="1" ht="12.6" customHeight="1" thickBot="1" x14ac:dyDescent="0.25">
      <c r="A74" s="47" t="s">
        <v>62</v>
      </c>
      <c r="B74" s="48"/>
      <c r="C74" s="48"/>
      <c r="D74" s="48"/>
      <c r="E74" s="49"/>
      <c r="F74" s="31">
        <f>SUM(F34:F73)</f>
        <v>0</v>
      </c>
      <c r="G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195" ht="24" customHeight="1" thickBot="1" x14ac:dyDescent="0.25">
      <c r="A75" s="8"/>
      <c r="C75" s="50" t="s">
        <v>1</v>
      </c>
      <c r="D75" s="51"/>
      <c r="E75" s="52">
        <f>F32+F74</f>
        <v>0</v>
      </c>
      <c r="F75" s="53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  <c r="DU75" s="15"/>
      <c r="DV75" s="15"/>
      <c r="DW75" s="15"/>
      <c r="DX75" s="15"/>
      <c r="DY75" s="15"/>
      <c r="DZ75" s="15"/>
      <c r="EA75" s="15"/>
      <c r="EB75" s="15"/>
      <c r="EC75" s="15"/>
      <c r="ED75" s="15"/>
      <c r="EE75" s="15"/>
      <c r="EF75" s="15"/>
      <c r="EG75" s="15"/>
      <c r="EH75" s="15"/>
      <c r="EI75" s="15"/>
      <c r="EJ75" s="15"/>
      <c r="EK75" s="15"/>
      <c r="EL75" s="15"/>
      <c r="EM75" s="15"/>
      <c r="EN75" s="15"/>
      <c r="EO75" s="15"/>
      <c r="EP75" s="15"/>
      <c r="EQ75" s="15"/>
      <c r="ER75" s="15"/>
      <c r="ES75" s="15"/>
      <c r="ET75" s="15"/>
      <c r="EU75" s="15"/>
      <c r="EV75" s="15"/>
      <c r="EW75" s="15"/>
      <c r="EX75" s="15"/>
      <c r="EY75" s="15"/>
      <c r="EZ75" s="15"/>
      <c r="FA75" s="15"/>
      <c r="FB75" s="15"/>
      <c r="FC75" s="15"/>
      <c r="FD75" s="15"/>
      <c r="FE75" s="15"/>
      <c r="FF75" s="15"/>
      <c r="FG75" s="15"/>
      <c r="FH75" s="15"/>
      <c r="FI75" s="15"/>
      <c r="FJ75" s="15"/>
      <c r="FK75" s="15"/>
      <c r="FL75" s="15"/>
      <c r="FM75" s="15"/>
      <c r="FN75" s="15"/>
      <c r="FO75" s="15"/>
      <c r="FP75" s="15"/>
      <c r="FQ75" s="15"/>
      <c r="FR75" s="15"/>
      <c r="FS75" s="15"/>
      <c r="FT75" s="15"/>
      <c r="FU75" s="15"/>
      <c r="FV75" s="15"/>
      <c r="FW75" s="15"/>
      <c r="FX75" s="15"/>
      <c r="FY75" s="15"/>
      <c r="FZ75" s="15"/>
      <c r="GA75" s="15"/>
      <c r="GB75" s="15"/>
      <c r="GC75" s="15"/>
      <c r="GD75" s="15"/>
      <c r="GE75" s="15"/>
      <c r="GF75" s="15"/>
      <c r="GG75" s="15"/>
      <c r="GH75" s="15"/>
      <c r="GI75" s="15"/>
      <c r="GJ75" s="15"/>
      <c r="GK75" s="15"/>
      <c r="GL75" s="15"/>
      <c r="GM75" s="15"/>
    </row>
    <row r="76" spans="1:195" s="15" customFormat="1" ht="12.75" customHeight="1" x14ac:dyDescent="0.2">
      <c r="A76" s="43" t="s">
        <v>7</v>
      </c>
      <c r="B76" s="43"/>
      <c r="C76" s="43"/>
      <c r="D76" s="43"/>
      <c r="E76" s="43"/>
      <c r="F76" s="43"/>
    </row>
    <row r="77" spans="1:195" s="15" customFormat="1" ht="12.75" customHeight="1" x14ac:dyDescent="0.2">
      <c r="A77" s="43" t="s">
        <v>20</v>
      </c>
      <c r="B77" s="43"/>
      <c r="C77" s="43"/>
      <c r="D77" s="43"/>
      <c r="E77" s="43"/>
      <c r="F77" s="43"/>
    </row>
    <row r="78" spans="1:195" s="15" customFormat="1" ht="12.75" customHeight="1" x14ac:dyDescent="0.2">
      <c r="A78" s="43" t="s">
        <v>8</v>
      </c>
      <c r="B78" s="43"/>
      <c r="C78" s="43"/>
      <c r="D78" s="43"/>
      <c r="E78" s="43"/>
      <c r="F78" s="43"/>
    </row>
    <row r="79" spans="1:195" s="15" customFormat="1" ht="12.75" customHeight="1" x14ac:dyDescent="0.2">
      <c r="A79" s="3"/>
      <c r="B79" s="43" t="s">
        <v>9</v>
      </c>
      <c r="C79" s="43"/>
      <c r="D79" s="43"/>
      <c r="E79" s="43"/>
      <c r="F79" s="43"/>
    </row>
    <row r="80" spans="1:195" s="15" customFormat="1" ht="12.75" customHeight="1" x14ac:dyDescent="0.2">
      <c r="A80" s="43" t="s">
        <v>21</v>
      </c>
      <c r="B80" s="43"/>
      <c r="C80" s="43"/>
      <c r="D80" s="43"/>
      <c r="E80" s="43"/>
      <c r="F80" s="43"/>
    </row>
    <row r="81" spans="1:195" s="15" customFormat="1" ht="12.75" customHeight="1" x14ac:dyDescent="0.2">
      <c r="A81" s="43" t="s">
        <v>22</v>
      </c>
      <c r="B81" s="43"/>
      <c r="C81" s="43"/>
      <c r="D81" s="43"/>
      <c r="E81" s="43"/>
      <c r="F81" s="43"/>
    </row>
    <row r="82" spans="1:195" s="15" customFormat="1" ht="12.75" customHeight="1" x14ac:dyDescent="0.2">
      <c r="A82" s="43" t="s">
        <v>34</v>
      </c>
      <c r="B82" s="43"/>
      <c r="C82" s="43"/>
      <c r="D82" s="43"/>
      <c r="E82" s="43"/>
      <c r="F82" s="43"/>
    </row>
    <row r="83" spans="1:195" s="15" customFormat="1" ht="12.75" customHeight="1" x14ac:dyDescent="0.2">
      <c r="A83" s="3"/>
      <c r="B83" s="43" t="s">
        <v>35</v>
      </c>
      <c r="C83" s="43"/>
      <c r="D83" s="43"/>
      <c r="E83" s="43"/>
      <c r="F83" s="43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</row>
    <row r="84" spans="1:195" s="15" customFormat="1" ht="12.75" customHeight="1" x14ac:dyDescent="0.2">
      <c r="A84" s="3"/>
      <c r="B84" s="32" t="s">
        <v>28</v>
      </c>
      <c r="C84" s="32"/>
      <c r="D84" s="32"/>
      <c r="E84" s="32"/>
      <c r="F84" s="3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</row>
    <row r="85" spans="1:195" s="15" customFormat="1" x14ac:dyDescent="0.2">
      <c r="A85" s="43" t="s">
        <v>23</v>
      </c>
      <c r="B85" s="43"/>
      <c r="C85" s="43"/>
      <c r="D85" s="43"/>
      <c r="E85" s="43"/>
      <c r="F85" s="43"/>
    </row>
    <row r="86" spans="1:195" s="15" customFormat="1" x14ac:dyDescent="0.2">
      <c r="A86" s="3"/>
      <c r="B86" s="43" t="s">
        <v>24</v>
      </c>
      <c r="C86" s="43"/>
      <c r="D86" s="43"/>
      <c r="E86" s="43"/>
      <c r="F86" s="43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</row>
    <row r="87" spans="1:195" s="15" customFormat="1" x14ac:dyDescent="0.2">
      <c r="A87" s="3"/>
      <c r="B87" s="43" t="s">
        <v>25</v>
      </c>
      <c r="C87" s="43"/>
      <c r="D87" s="43"/>
      <c r="E87" s="43"/>
      <c r="F87" s="43"/>
    </row>
  </sheetData>
  <mergeCells count="26">
    <mergeCell ref="A1:F1"/>
    <mergeCell ref="A5:A7"/>
    <mergeCell ref="B5:B7"/>
    <mergeCell ref="C5:C7"/>
    <mergeCell ref="D5:D6"/>
    <mergeCell ref="E5:E7"/>
    <mergeCell ref="F5:F7"/>
    <mergeCell ref="A8:F8"/>
    <mergeCell ref="A26:F26"/>
    <mergeCell ref="A32:E32"/>
    <mergeCell ref="B79:F79"/>
    <mergeCell ref="A78:F78"/>
    <mergeCell ref="A77:F77"/>
    <mergeCell ref="A76:F76"/>
    <mergeCell ref="A33:F33"/>
    <mergeCell ref="A68:F68"/>
    <mergeCell ref="A74:E74"/>
    <mergeCell ref="C75:D75"/>
    <mergeCell ref="E75:F75"/>
    <mergeCell ref="A80:F80"/>
    <mergeCell ref="B86:F86"/>
    <mergeCell ref="B87:F87"/>
    <mergeCell ref="A81:F81"/>
    <mergeCell ref="A85:F85"/>
    <mergeCell ref="B83:F83"/>
    <mergeCell ref="A82:F82"/>
  </mergeCells>
  <phoneticPr fontId="3" type="noConversion"/>
  <conditionalFormatting sqref="A26">
    <cfRule type="cellIs" dxfId="18" priority="274" stopIfTrue="1" operator="equal">
      <formula>0</formula>
    </cfRule>
  </conditionalFormatting>
  <conditionalFormatting sqref="A68">
    <cfRule type="cellIs" dxfId="17" priority="265" stopIfTrue="1" operator="equal">
      <formula>0</formula>
    </cfRule>
  </conditionalFormatting>
  <conditionalFormatting sqref="B34:D34">
    <cfRule type="expression" dxfId="12" priority="13">
      <formula>CellHasFormula</formula>
    </cfRule>
  </conditionalFormatting>
  <conditionalFormatting sqref="B14">
    <cfRule type="expression" dxfId="10" priority="11">
      <formula>CellHasFormula</formula>
    </cfRule>
  </conditionalFormatting>
  <conditionalFormatting sqref="B15">
    <cfRule type="expression" dxfId="9" priority="10">
      <formula>CellHasFormula</formula>
    </cfRule>
  </conditionalFormatting>
  <conditionalFormatting sqref="B20">
    <cfRule type="expression" dxfId="8" priority="9">
      <formula>CellHasFormula</formula>
    </cfRule>
  </conditionalFormatting>
  <conditionalFormatting sqref="B22">
    <cfRule type="expression" dxfId="7" priority="8">
      <formula>CellHasFormula</formula>
    </cfRule>
  </conditionalFormatting>
  <conditionalFormatting sqref="B40">
    <cfRule type="expression" dxfId="6" priority="7">
      <formula>CellHasFormula</formula>
    </cfRule>
  </conditionalFormatting>
  <conditionalFormatting sqref="B41">
    <cfRule type="expression" dxfId="5" priority="6">
      <formula>CellHasFormula</formula>
    </cfRule>
  </conditionalFormatting>
  <conditionalFormatting sqref="B47">
    <cfRule type="expression" dxfId="4" priority="5">
      <formula>CellHasFormula</formula>
    </cfRule>
  </conditionalFormatting>
  <conditionalFormatting sqref="B50">
    <cfRule type="expression" dxfId="3" priority="4">
      <formula>CellHasFormula</formula>
    </cfRule>
  </conditionalFormatting>
  <conditionalFormatting sqref="B55">
    <cfRule type="expression" dxfId="2" priority="3">
      <formula>CellHasFormula</formula>
    </cfRule>
  </conditionalFormatting>
  <conditionalFormatting sqref="B64 B59 B54">
    <cfRule type="expression" dxfId="1" priority="2">
      <formula>CellHasFormula</formula>
    </cfRule>
  </conditionalFormatting>
  <conditionalFormatting sqref="B62 B57 B52">
    <cfRule type="expression" dxfId="0" priority="1">
      <formula>CellHasFormula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F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2025-12-29T07:53:54Z</dcterms:modified>
</cp:coreProperties>
</file>